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<sst xmlns="http://schemas.openxmlformats.org/spreadsheetml/2006/main" count="269" uniqueCount="201">
  <si>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</si>
  <si>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</si>
  <si>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</si>
  <si>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</si>
  <si>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</si>
  <si>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</si>
  <si>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</si>
  <si>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</si>
  <si>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</si>
  <si>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</si>
  <si>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</si>
  <si>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</si>
  <si>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</si>
  <si>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</si>
  <si>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</si>
  <si>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</si>
  <si>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</si>
  <si>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</si>
  <si>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</si>
  <si>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</si>
  <si>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</si>
  <si>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</si>
  <si>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</si>
  <si>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</si>
  <si>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</si>
  <si>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</si>
  <si>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</si>
  <si>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</si>
  <si>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</si>
  <si>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</si>
  <si>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</si>
  <si>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</si>
  <si>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</si>
  <si>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</si>
  <si>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</si>
  <si>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</si>
  <si>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</si>
  <si>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</si>
  <si>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</si>
  <si>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</si>
  <si>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</si>
  <si>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</si>
  <si>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</si>
  <si>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</si>
  <si>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</si>
  <si>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</si>
  <si>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</si>
  <si>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</si>
  <si>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</si>
  <si>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</si>
  <si>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</si>
  <si>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</si>
  <si>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</si>
  <si>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</si>
  <si>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</si>
  <si>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</si>
  <si>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</si>
  <si>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</si>
  <si>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</si>
  <si>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</si>
  <si>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</si>
  <si>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</si>
  <si>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</si>
  <si>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</si>
  <si>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</si>
  <si>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</si>
  <si>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</si>
  <si>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</si>
  <si>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</si>
  <si>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</si>
  <si>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</si>
  <si>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</si>
  <si>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</si>
  <si>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</si>
  <si>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</si>
  <si>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</si>
  <si>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</si>
  <si>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</si>
  <si>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</si>
  <si>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</si>
  <si>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</si>
  <si>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</si>
  <si>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</si>
  <si>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</si>
  <si>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</si>
  <si>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</si>
  <si>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</si>
  <si>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</si>
  <si>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</si>
  <si>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</si>
  <si>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</si>
  <si>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</si>
  <si>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</si>
  <si>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</si>
  <si>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</si>
  <si>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</si>
  <si>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</si>
  <si>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</si>
  <si>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</si>
  <si>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</si>
  <si>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</si>
  <si>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</si>
  <si>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</si>
  <si>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</si>
  <si>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</si>
  <si>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</si>
  <si>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</si>
  <si>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</si>
  <si>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</si>
  <si>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</si>
  <si>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</si>
  <si>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</si>
  <si>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</si>
  <si>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</si>
  <si>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</si>
  <si>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</si>
  <si>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</si>
  <si>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</si>
  <si>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</si>
  <si>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</si>
  <si>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</si>
  <si>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</si>
  <si>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</si>
  <si>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</si>
  <si>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</si>
  <si>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</si>
  <si>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</si>
  <si>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</si>
  <si>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</si>
  <si>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</si>
  <si>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</si>
  <si>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</si>
  <si>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</si>
  <si>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</si>
  <si>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</si>
  <si>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</si>
  <si>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</si>
  <si>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</si>
  <si>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</si>
  <si>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</si>
  <si>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</si>
  <si>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</si>
  <si>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</si>
  <si>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</si>
  <si>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</si>
  <si>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</si>
  <si>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</si>
  <si>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</si>
  <si>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</si>
  <si>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</si>
  <si>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</si>
  <si>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</si>
  <si>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</si>
  <si>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</si>
  <si>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</si>
  <si>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</si>
  <si>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</si>
  <si>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</si>
  <si>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</si>
  <si>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</si>
  <si>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</si>
  <si>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</si>
  <si>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</si>
  <si>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</si>
  <si>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</si>
  <si>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</si>
  <si>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</si>
  <si>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</si>
  <si>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</si>
  <si>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</si>
  <si>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</si>
  <si>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</si>
  <si>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</si>
  <si>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</si>
  <si>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</si>
  <si>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</si>
  <si>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</si>
  <si>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</si>
  <si>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</si>
  <si>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</si>
  <si>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</si>
  <si>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</si>
  <si>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</si>
  <si>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</si>
  <si>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</si>
  <si>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</si>
  <si>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</si>
  <si>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</si>
  <si>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</si>
  <si>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</si>
  <si>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</si>
  <si>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Козівський районний суд Тернопільської області</t>
  </si>
  <si>
    <t>47600.смт. Козова.вул. Гвардійська 2</t>
  </si>
  <si>
    <t>Доручення судів України / іноземних судів</t>
  </si>
  <si>
    <t xml:space="preserve">Розглянуто справ судом присяжних </t>
  </si>
  <si>
    <t>О.Б. Гриновець</t>
  </si>
  <si>
    <t>Ю.М. Бойко</t>
  </si>
  <si>
    <t>(03547)2-11-96</t>
  </si>
  <si>
    <t>(03547)2-20-14</t>
  </si>
  <si>
    <t>inbox@kz.te.court.gov.ua</t>
  </si>
  <si>
    <t>23 січня 2019 року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</si>
</sst>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&amp;L28F3DE8C&amp;C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71</v>
      </c>
      <c r="F6" s="90">
        <v>62</v>
      </c>
      <c r="G6" s="90">
        <v>1</v>
      </c>
      <c r="H6" s="90">
        <v>44</v>
      </c>
      <c r="I6" s="90" t="s">
        <v>180</v>
      </c>
      <c r="J6" s="90">
        <v>27</v>
      </c>
      <c r="K6" s="91">
        <v>3</v>
      </c>
      <c r="L6" s="101">
        <f>E6-F6</f>
        <v>9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232</v>
      </c>
      <c r="F7" s="90">
        <v>232</v>
      </c>
      <c r="G7" s="90">
        <v>1</v>
      </c>
      <c r="H7" s="90">
        <v>227</v>
      </c>
      <c r="I7" s="90">
        <v>214</v>
      </c>
      <c r="J7" s="90">
        <v>5</v>
      </c>
      <c r="K7" s="91"/>
      <c r="L7" s="101">
        <f>E7-F7</f>
        <v>0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34</v>
      </c>
      <c r="F9" s="90">
        <v>23</v>
      </c>
      <c r="G9" s="90"/>
      <c r="H9" s="90">
        <v>22</v>
      </c>
      <c r="I9" s="90">
        <v>15</v>
      </c>
      <c r="J9" s="90">
        <v>12</v>
      </c>
      <c r="K9" s="91"/>
      <c r="L9" s="101">
        <f>E9-F9</f>
        <v>11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1</v>
      </c>
      <c r="F10" s="90"/>
      <c r="G10" s="90"/>
      <c r="H10" s="90">
        <v>1</v>
      </c>
      <c r="I10" s="90"/>
      <c r="J10" s="90"/>
      <c r="K10" s="91"/>
      <c r="L10" s="101">
        <f>E10-F10</f>
        <v>1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1</v>
      </c>
      <c r="F13" s="90">
        <v>1</v>
      </c>
      <c r="G13" s="90"/>
      <c r="H13" s="90">
        <v>1</v>
      </c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339</v>
      </c>
      <c r="F14" s="105">
        <f>SUM(F6:F13)</f>
        <v>318</v>
      </c>
      <c r="G14" s="105">
        <f>SUM(G6:G13)</f>
        <v>2</v>
      </c>
      <c r="H14" s="105">
        <f>SUM(H6:H13)</f>
        <v>295</v>
      </c>
      <c r="I14" s="105">
        <f>SUM(I6:I13)</f>
        <v>229</v>
      </c>
      <c r="J14" s="105">
        <f>SUM(J6:J13)</f>
        <v>44</v>
      </c>
      <c r="K14" s="105">
        <f>SUM(K6:K13)</f>
        <v>3</v>
      </c>
      <c r="L14" s="101">
        <f>E14-F14</f>
        <v>21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11</v>
      </c>
      <c r="F15" s="92">
        <v>9</v>
      </c>
      <c r="G15" s="92"/>
      <c r="H15" s="92">
        <v>10</v>
      </c>
      <c r="I15" s="92">
        <v>6</v>
      </c>
      <c r="J15" s="92">
        <v>1</v>
      </c>
      <c r="K15" s="91"/>
      <c r="L15" s="101">
        <f>E15-F15</f>
        <v>2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39</v>
      </c>
      <c r="F16" s="92">
        <v>7</v>
      </c>
      <c r="G16" s="92"/>
      <c r="H16" s="92">
        <v>17</v>
      </c>
      <c r="I16" s="92">
        <v>7</v>
      </c>
      <c r="J16" s="92">
        <v>22</v>
      </c>
      <c r="K16" s="91">
        <v>18</v>
      </c>
      <c r="L16" s="101">
        <f>E16-F16</f>
        <v>32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44</v>
      </c>
      <c r="F22" s="91">
        <v>10</v>
      </c>
      <c r="G22" s="91"/>
      <c r="H22" s="91">
        <v>21</v>
      </c>
      <c r="I22" s="91">
        <v>7</v>
      </c>
      <c r="J22" s="91">
        <v>23</v>
      </c>
      <c r="K22" s="91">
        <v>18</v>
      </c>
      <c r="L22" s="101">
        <f>E22-F22</f>
        <v>34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12</v>
      </c>
      <c r="F23" s="91">
        <v>12</v>
      </c>
      <c r="G23" s="91"/>
      <c r="H23" s="91">
        <v>12</v>
      </c>
      <c r="I23" s="91">
        <v>8</v>
      </c>
      <c r="J23" s="91"/>
      <c r="K23" s="91"/>
      <c r="L23" s="101">
        <f>E23-F23</f>
        <v>0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321</v>
      </c>
      <c r="F25" s="91">
        <v>310</v>
      </c>
      <c r="G25" s="91"/>
      <c r="H25" s="91">
        <v>277</v>
      </c>
      <c r="I25" s="91">
        <v>218</v>
      </c>
      <c r="J25" s="91">
        <v>44</v>
      </c>
      <c r="K25" s="91"/>
      <c r="L25" s="101">
        <f>E25-F25</f>
        <v>11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548</v>
      </c>
      <c r="F26" s="91">
        <v>220</v>
      </c>
      <c r="G26" s="91">
        <v>1</v>
      </c>
      <c r="H26" s="91">
        <v>283</v>
      </c>
      <c r="I26" s="91">
        <v>170</v>
      </c>
      <c r="J26" s="91">
        <v>265</v>
      </c>
      <c r="K26" s="91">
        <v>118</v>
      </c>
      <c r="L26" s="101">
        <f>E26-F26</f>
        <v>328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46</v>
      </c>
      <c r="F27" s="91">
        <v>42</v>
      </c>
      <c r="G27" s="91"/>
      <c r="H27" s="91">
        <v>43</v>
      </c>
      <c r="I27" s="91">
        <v>39</v>
      </c>
      <c r="J27" s="91">
        <v>3</v>
      </c>
      <c r="K27" s="91"/>
      <c r="L27" s="101">
        <f>E27-F27</f>
        <v>4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73</v>
      </c>
      <c r="F28" s="91">
        <v>40</v>
      </c>
      <c r="G28" s="91">
        <v>1</v>
      </c>
      <c r="H28" s="91">
        <v>31</v>
      </c>
      <c r="I28" s="91">
        <v>22</v>
      </c>
      <c r="J28" s="91">
        <v>42</v>
      </c>
      <c r="K28" s="91">
        <v>20</v>
      </c>
      <c r="L28" s="101">
        <f>E28-F28</f>
        <v>33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2</v>
      </c>
      <c r="F29" s="91">
        <v>2</v>
      </c>
      <c r="G29" s="91"/>
      <c r="H29" s="91">
        <v>2</v>
      </c>
      <c r="I29" s="91">
        <v>1</v>
      </c>
      <c r="J29" s="91"/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3</v>
      </c>
      <c r="F32" s="91">
        <v>2</v>
      </c>
      <c r="G32" s="91"/>
      <c r="H32" s="91">
        <v>3</v>
      </c>
      <c r="I32" s="91"/>
      <c r="J32" s="91"/>
      <c r="K32" s="91"/>
      <c r="L32" s="101">
        <f>E32-F32</f>
        <v>1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35</v>
      </c>
      <c r="F33" s="91">
        <v>34</v>
      </c>
      <c r="G33" s="91"/>
      <c r="H33" s="91">
        <v>32</v>
      </c>
      <c r="I33" s="91">
        <v>26</v>
      </c>
      <c r="J33" s="91">
        <v>3</v>
      </c>
      <c r="K33" s="91"/>
      <c r="L33" s="101">
        <f>E33-F33</f>
        <v>1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3</v>
      </c>
      <c r="F35" s="91">
        <v>3</v>
      </c>
      <c r="G35" s="91"/>
      <c r="H35" s="91">
        <v>2</v>
      </c>
      <c r="I35" s="91">
        <v>1</v>
      </c>
      <c r="J35" s="91">
        <v>1</v>
      </c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786</v>
      </c>
      <c r="F37" s="91">
        <v>419</v>
      </c>
      <c r="G37" s="91">
        <v>2</v>
      </c>
      <c r="H37" s="91">
        <v>428</v>
      </c>
      <c r="I37" s="91">
        <v>228</v>
      </c>
      <c r="J37" s="91">
        <v>358</v>
      </c>
      <c r="K37" s="91">
        <v>138</v>
      </c>
      <c r="L37" s="101">
        <f>E37-F37</f>
        <v>367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568</v>
      </c>
      <c r="F38" s="91">
        <v>521</v>
      </c>
      <c r="G38" s="91"/>
      <c r="H38" s="91">
        <v>546</v>
      </c>
      <c r="I38" s="91" t="s">
        <v>180</v>
      </c>
      <c r="J38" s="91">
        <v>22</v>
      </c>
      <c r="K38" s="91"/>
      <c r="L38" s="101">
        <f>E38-F38</f>
        <v>47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6</v>
      </c>
      <c r="F39" s="91">
        <v>6</v>
      </c>
      <c r="G39" s="91"/>
      <c r="H39" s="91">
        <v>6</v>
      </c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21</v>
      </c>
      <c r="F40" s="91">
        <v>12</v>
      </c>
      <c r="G40" s="91"/>
      <c r="H40" s="91">
        <v>10</v>
      </c>
      <c r="I40" s="91">
        <v>10</v>
      </c>
      <c r="J40" s="91">
        <v>11</v>
      </c>
      <c r="K40" s="91"/>
      <c r="L40" s="101">
        <f>E40-F40</f>
        <v>9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589</v>
      </c>
      <c r="F41" s="91">
        <f aca="true" t="shared" si="0" ref="F41:K41">F38+F40</f>
        <v>533</v>
      </c>
      <c r="G41" s="91">
        <f t="shared" si="0"/>
        <v>0</v>
      </c>
      <c r="H41" s="91">
        <f t="shared" si="0"/>
        <v>556</v>
      </c>
      <c r="I41" s="91">
        <f>I40</f>
        <v>10</v>
      </c>
      <c r="J41" s="91">
        <f t="shared" si="0"/>
        <v>33</v>
      </c>
      <c r="K41" s="91">
        <f t="shared" si="0"/>
        <v>0</v>
      </c>
      <c r="L41" s="101">
        <f>E41-F41</f>
        <v>56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1758</v>
      </c>
      <c r="F42" s="91">
        <f aca="true" t="shared" si="1" ref="F42:K42">F14+F22+F37+F41</f>
        <v>1280</v>
      </c>
      <c r="G42" s="91">
        <f t="shared" si="1"/>
        <v>4</v>
      </c>
      <c r="H42" s="91">
        <f t="shared" si="1"/>
        <v>1300</v>
      </c>
      <c r="I42" s="91">
        <f t="shared" si="1"/>
        <v>474</v>
      </c>
      <c r="J42" s="91">
        <f t="shared" si="1"/>
        <v>458</v>
      </c>
      <c r="K42" s="91">
        <f t="shared" si="1"/>
        <v>159</v>
      </c>
      <c r="L42" s="101">
        <f>E42-F42</f>
        <v>478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&amp;L28F3DE8C&amp;CФорма № 1-мзс, Підрозділ: Козівський районний суд Тернопільської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/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/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27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5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3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6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3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/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2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10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1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4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10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119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/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>
        <v>1</v>
      </c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11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1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1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1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7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>
        <v>2</v>
      </c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130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17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17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25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83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10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&amp;L28F3DE8C&amp;CФорма № 1-мзс, Підрозділ: Козівський районний суд Тернопільської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44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15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10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29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2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/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115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13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>
        <v>1</v>
      </c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/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2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43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1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13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51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594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192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13274640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1861686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1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78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21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147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636149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42566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3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270</v>
      </c>
      <c r="F58" s="96">
        <v>23</v>
      </c>
      <c r="G58" s="96">
        <v>2</v>
      </c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7</v>
      </c>
      <c r="F59" s="96">
        <v>4</v>
      </c>
      <c r="G59" s="96">
        <v>9</v>
      </c>
      <c r="H59" s="96">
        <v>1</v>
      </c>
      <c r="I59" s="96"/>
    </row>
    <row r="60" spans="1:9" ht="13.5" customHeight="1">
      <c r="A60" s="266" t="s">
        <v>111</v>
      </c>
      <c r="B60" s="266"/>
      <c r="C60" s="266"/>
      <c r="D60" s="266"/>
      <c r="E60" s="96">
        <v>168</v>
      </c>
      <c r="F60" s="96">
        <v>152</v>
      </c>
      <c r="G60" s="96">
        <v>93</v>
      </c>
      <c r="H60" s="96">
        <v>12</v>
      </c>
      <c r="I60" s="96">
        <v>3</v>
      </c>
    </row>
    <row r="61" spans="1:9" ht="13.5" customHeight="1">
      <c r="A61" s="180" t="s">
        <v>115</v>
      </c>
      <c r="B61" s="180"/>
      <c r="C61" s="180"/>
      <c r="D61" s="180"/>
      <c r="E61" s="96">
        <v>512</v>
      </c>
      <c r="F61" s="96">
        <v>44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&amp;L28F3DE8C&amp;CФорма № 1-мзс, Підрозділ: Козівський районний суд Тернопільської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0.3471615720524017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0.06818181818181818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0.782608695652174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0.3854748603351955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1.015625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650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879</v>
      </c>
    </row>
    <row r="11" spans="1:4" ht="16.5" customHeight="1">
      <c r="A11" s="191" t="s">
        <v>65</v>
      </c>
      <c r="B11" s="193"/>
      <c r="C11" s="14">
        <v>9</v>
      </c>
      <c r="D11" s="94">
        <v>103</v>
      </c>
    </row>
    <row r="12" spans="1:4" ht="16.5" customHeight="1">
      <c r="A12" s="295" t="s">
        <v>110</v>
      </c>
      <c r="B12" s="295"/>
      <c r="C12" s="14">
        <v>10</v>
      </c>
      <c r="D12" s="94">
        <v>22</v>
      </c>
    </row>
    <row r="13" spans="1:4" ht="16.5" customHeight="1">
      <c r="A13" s="295" t="s">
        <v>31</v>
      </c>
      <c r="B13" s="295"/>
      <c r="C13" s="14">
        <v>11</v>
      </c>
      <c r="D13" s="94">
        <v>344</v>
      </c>
    </row>
    <row r="14" spans="1:4" ht="16.5" customHeight="1">
      <c r="A14" s="295" t="s">
        <v>111</v>
      </c>
      <c r="B14" s="295"/>
      <c r="C14" s="14">
        <v>12</v>
      </c>
      <c r="D14" s="94">
        <v>238</v>
      </c>
    </row>
    <row r="15" spans="1:4" ht="16.5" customHeight="1">
      <c r="A15" s="295" t="s">
        <v>115</v>
      </c>
      <c r="B15" s="295"/>
      <c r="C15" s="14">
        <v>13</v>
      </c>
      <c r="D15" s="94">
        <v>34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&amp;L28F3DE8C&amp;CФорма № 1-мзс, Підрозділ: Козівський районний суд Тернопільської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Paradise</cp:lastModifiedBy>
  <cp:lastPrinted>2018-03-28T07:45:37Z</cp:lastPrinted>
  <dcterms:created xsi:type="dcterms:W3CDTF">2004-04-20T14:33:35Z</dcterms:created>
  <dcterms:modified xsi:type="dcterms:W3CDTF">2019-02-27T09:06:33Z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1-мзс_00600_4.2018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28F3DE8C</vt:lpwstr>
  </property>
  <property fmtid="{D5CDD505-2E9C-101B-9397-08002B2CF9AE}" pid="9" name="Підрозділ">
    <vt:lpwstr>Козівський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841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