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<sst xmlns="http://schemas.openxmlformats.org/spreadsheetml/2006/main" count="267" uniqueCount="201">
  <si>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</si>
  <si>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</si>
  <si>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</si>
  <si>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</si>
  <si>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</si>
  <si>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</si>
  <si>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</si>
  <si>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</si>
  <si>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</si>
  <si>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</si>
  <si>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</si>
  <si>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</si>
  <si>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</si>
  <si>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</si>
  <si>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</si>
  <si>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</si>
  <si>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</si>
  <si>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</si>
  <si>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</si>
  <si>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</si>
  <si>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</si>
  <si>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</si>
  <si>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</si>
  <si>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</si>
  <si>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</si>
  <si>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</si>
  <si>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</si>
  <si>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</si>
  <si>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</si>
  <si>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</si>
  <si>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</si>
  <si>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</si>
  <si>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</si>
  <si>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</si>
  <si>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</si>
  <si>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</si>
  <si>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</si>
  <si>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</si>
  <si>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</si>
  <si>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</si>
  <si>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</si>
  <si>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</si>
  <si>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</si>
  <si>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</si>
  <si>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</si>
  <si>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</si>
  <si>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</si>
  <si>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</si>
  <si>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</si>
  <si>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</si>
  <si>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</si>
  <si>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</si>
  <si>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</si>
  <si>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</si>
  <si>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</si>
  <si>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</si>
  <si>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</si>
  <si>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</si>
  <si>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</si>
  <si>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</si>
  <si>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</si>
  <si>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</si>
  <si>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</si>
  <si>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</si>
  <si>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</si>
  <si>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</si>
  <si>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</si>
  <si>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</si>
  <si>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</si>
  <si>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</si>
  <si>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</si>
  <si>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</si>
  <si>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</si>
  <si>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</si>
  <si>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</si>
  <si>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</si>
  <si>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</si>
  <si>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</si>
  <si>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</si>
  <si>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</si>
  <si>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</si>
  <si>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</si>
  <si>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</si>
  <si>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</si>
  <si>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</si>
  <si>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</si>
  <si>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</si>
  <si>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</si>
  <si>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</si>
  <si>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</si>
  <si>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</si>
  <si>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</si>
  <si>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</si>
  <si>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</si>
  <si>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</si>
  <si>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</si>
  <si>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</si>
  <si>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</si>
  <si>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</si>
  <si>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</si>
  <si>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</si>
  <si>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</si>
  <si>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</si>
  <si>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</si>
  <si>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</si>
  <si>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</si>
  <si>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</si>
  <si>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</si>
  <si>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</si>
  <si>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</si>
  <si>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</si>
  <si>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</si>
  <si>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</si>
  <si>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</si>
  <si>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</si>
  <si>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</si>
  <si>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</si>
  <si>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</si>
  <si>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</si>
  <si>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</si>
  <si>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</si>
  <si>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</si>
  <si>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</si>
  <si>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</si>
  <si>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</si>
  <si>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</si>
  <si>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</si>
  <si>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</si>
  <si>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</si>
  <si>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</si>
  <si>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</si>
  <si>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</si>
  <si>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</si>
  <si>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</si>
  <si>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</si>
  <si>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</si>
  <si>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</si>
  <si>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</si>
  <si>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</si>
  <si>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</si>
  <si>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</si>
  <si>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</si>
  <si>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</si>
  <si>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</si>
  <si>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</si>
  <si>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</si>
  <si>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</si>
  <si>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</si>
  <si>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</si>
  <si>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</si>
  <si>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</si>
  <si>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</si>
  <si>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</si>
  <si>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</si>
  <si>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</si>
  <si>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</si>
  <si>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</si>
  <si>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</si>
  <si>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</si>
  <si>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</si>
  <si>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</si>
  <si>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</si>
  <si>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</si>
  <si>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</si>
  <si>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</si>
  <si>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</si>
  <si>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</si>
  <si>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</si>
  <si>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</si>
  <si>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</si>
  <si>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</si>
  <si>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</si>
  <si>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</si>
  <si>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</si>
  <si>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</si>
  <si>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</si>
  <si>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</si>
  <si>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</si>
  <si>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</si>
  <si>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</si>
  <si>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</si>
  <si>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</si>
  <si>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</si>
  <si>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</si>
  <si>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</si>
  <si>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</si>
  <si>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</si>
  <si>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</si>
  <si>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</si>
  <si>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</si>
  <si>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</si>
  <si>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Козівський районний суд Тернопільської області</t>
  </si>
  <si>
    <t>47600.смт. Козова.вул. Гвардійська 2</t>
  </si>
  <si>
    <t>Доручення судів України / іноземних судів</t>
  </si>
  <si>
    <t xml:space="preserve">Розглянуто справ судом присяжних </t>
  </si>
  <si>
    <t>О.Б. Гриновець</t>
  </si>
  <si>
    <t>Ю.М. Бойко</t>
  </si>
  <si>
    <t>(03547)2-11-96</t>
  </si>
  <si>
    <t>(03547)2-20-14</t>
  </si>
  <si>
    <t>inbox@kz.te.court.gov.ua</t>
  </si>
  <si>
    <t>5 липня 2017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</si>
</sst>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8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5" ht="12.75" customHeight="1">
      <c r="A18" s="38"/>
      <c r="B18" s="113" t="s">
        <v>19</v>
      </c>
      <c r="C18" s="114"/>
      <c r="D18" s="115"/>
      <c r="E18" s="121"/>
    </row>
    <row r="19" spans="1:8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8" ht="12.75" customHeight="1">
      <c r="A20" s="38"/>
      <c r="B20" s="118"/>
      <c r="C20" s="119"/>
      <c r="D20" s="120"/>
      <c r="E20" s="121"/>
      <c r="F20" s="111"/>
      <c r="G20" s="112"/>
      <c r="H20" s="112"/>
    </row>
    <row r="21" spans="1:8" ht="12.75" customHeight="1">
      <c r="A21" s="38"/>
      <c r="B21" s="29"/>
      <c r="C21" s="30"/>
      <c r="D21" s="38"/>
      <c r="E21" s="39"/>
      <c r="F21" s="111"/>
      <c r="G21" s="112"/>
      <c r="H21" s="11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27"/>
      <c r="C37" s="128"/>
      <c r="D37" s="128"/>
      <c r="E37" s="128"/>
      <c r="F37" s="128"/>
      <c r="G37" s="128"/>
      <c r="H37" s="129"/>
    </row>
    <row r="38" spans="1:8" ht="12.75" customHeight="1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75" customHeight="1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&amp;LE04AA3EC&amp;C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">
      <selection activeCell="F6" sqref="F6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24</v>
      </c>
      <c r="F6" s="90">
        <v>24</v>
      </c>
      <c r="G6" s="90"/>
      <c r="H6" s="90">
        <v>16</v>
      </c>
      <c r="I6" s="90" t="s">
        <v>183</v>
      </c>
      <c r="J6" s="90">
        <v>8</v>
      </c>
      <c r="K6" s="91"/>
      <c r="L6" s="101">
        <f aca="true" t="shared" si="0" ref="L6:L42">E6-F6</f>
        <v>0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38</v>
      </c>
      <c r="F7" s="90">
        <v>36</v>
      </c>
      <c r="G7" s="90">
        <v>1</v>
      </c>
      <c r="H7" s="90">
        <v>33</v>
      </c>
      <c r="I7" s="90">
        <v>27</v>
      </c>
      <c r="J7" s="90">
        <v>5</v>
      </c>
      <c r="K7" s="91"/>
      <c r="L7" s="101">
        <f t="shared" si="0"/>
        <v>2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14</v>
      </c>
      <c r="F9" s="90">
        <v>13</v>
      </c>
      <c r="G9" s="90"/>
      <c r="H9" s="90">
        <v>10</v>
      </c>
      <c r="I9" s="90">
        <v>7</v>
      </c>
      <c r="J9" s="90">
        <v>4</v>
      </c>
      <c r="K9" s="91"/>
      <c r="L9" s="101">
        <f t="shared" si="0"/>
        <v>1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>
        <v>2</v>
      </c>
      <c r="F10" s="90">
        <v>2</v>
      </c>
      <c r="G10" s="90"/>
      <c r="H10" s="90"/>
      <c r="I10" s="90"/>
      <c r="J10" s="90">
        <v>2</v>
      </c>
      <c r="K10" s="91"/>
      <c r="L10" s="101">
        <f t="shared" si="0"/>
        <v>0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>
        <f t="shared" si="0"/>
        <v>0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 aca="true" t="shared" si="1" ref="E14:K14">SUM(E6:E13)</f>
        <v>78</v>
      </c>
      <c r="F14" s="105">
        <f t="shared" si="1"/>
        <v>75</v>
      </c>
      <c r="G14" s="105">
        <f t="shared" si="1"/>
        <v>1</v>
      </c>
      <c r="H14" s="105">
        <f t="shared" si="1"/>
        <v>59</v>
      </c>
      <c r="I14" s="105">
        <f t="shared" si="1"/>
        <v>34</v>
      </c>
      <c r="J14" s="105">
        <f t="shared" si="1"/>
        <v>19</v>
      </c>
      <c r="K14" s="105">
        <f t="shared" si="1"/>
        <v>0</v>
      </c>
      <c r="L14" s="101">
        <f t="shared" si="0"/>
        <v>3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19</v>
      </c>
      <c r="F15" s="92">
        <v>12</v>
      </c>
      <c r="G15" s="92"/>
      <c r="H15" s="92">
        <v>15</v>
      </c>
      <c r="I15" s="92">
        <v>15</v>
      </c>
      <c r="J15" s="92">
        <v>4</v>
      </c>
      <c r="K15" s="91"/>
      <c r="L15" s="101">
        <f t="shared" si="0"/>
        <v>7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20</v>
      </c>
      <c r="F16" s="92">
        <v>15</v>
      </c>
      <c r="G16" s="92"/>
      <c r="H16" s="92"/>
      <c r="I16" s="92"/>
      <c r="J16" s="92">
        <v>20</v>
      </c>
      <c r="K16" s="91">
        <v>3</v>
      </c>
      <c r="L16" s="101">
        <f t="shared" si="0"/>
        <v>5</v>
      </c>
    </row>
    <row r="17" spans="1:12" ht="26.25" customHeight="1">
      <c r="A17" s="161"/>
      <c r="B17" s="151" t="s">
        <v>139</v>
      </c>
      <c r="C17" s="152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/>
      <c r="F18" s="91"/>
      <c r="G18" s="91"/>
      <c r="H18" s="91"/>
      <c r="I18" s="91"/>
      <c r="J18" s="91"/>
      <c r="K18" s="91"/>
      <c r="L18" s="101">
        <f t="shared" si="0"/>
        <v>0</v>
      </c>
    </row>
    <row r="19" spans="1:12" ht="24" customHeight="1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24</v>
      </c>
      <c r="F22" s="91">
        <v>19</v>
      </c>
      <c r="G22" s="91"/>
      <c r="H22" s="91"/>
      <c r="I22" s="91"/>
      <c r="J22" s="91">
        <v>24</v>
      </c>
      <c r="K22" s="91">
        <v>3</v>
      </c>
      <c r="L22" s="101">
        <f t="shared" si="0"/>
        <v>5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si="0"/>
        <v>0</v>
      </c>
    </row>
    <row r="24" spans="1:12" ht="22.5" customHeight="1">
      <c r="A24" s="154"/>
      <c r="B24" s="151" t="s">
        <v>139</v>
      </c>
      <c r="C24" s="152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289</v>
      </c>
      <c r="F25" s="91">
        <v>189</v>
      </c>
      <c r="G25" s="91"/>
      <c r="H25" s="91">
        <v>274</v>
      </c>
      <c r="I25" s="91">
        <v>268</v>
      </c>
      <c r="J25" s="91">
        <v>15</v>
      </c>
      <c r="K25" s="91"/>
      <c r="L25" s="101">
        <f t="shared" si="0"/>
        <v>100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377</v>
      </c>
      <c r="F26" s="91">
        <v>269</v>
      </c>
      <c r="G26" s="91">
        <v>1</v>
      </c>
      <c r="H26" s="91">
        <v>58</v>
      </c>
      <c r="I26" s="91">
        <v>47</v>
      </c>
      <c r="J26" s="91">
        <v>319</v>
      </c>
      <c r="K26" s="91">
        <v>30</v>
      </c>
      <c r="L26" s="101">
        <f t="shared" si="0"/>
        <v>108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40</v>
      </c>
      <c r="F27" s="91">
        <v>23</v>
      </c>
      <c r="G27" s="91"/>
      <c r="H27" s="91">
        <v>39</v>
      </c>
      <c r="I27" s="91">
        <v>36</v>
      </c>
      <c r="J27" s="91">
        <v>1</v>
      </c>
      <c r="K27" s="91"/>
      <c r="L27" s="101">
        <f t="shared" si="0"/>
        <v>17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53</v>
      </c>
      <c r="F28" s="91">
        <v>36</v>
      </c>
      <c r="G28" s="91"/>
      <c r="H28" s="91">
        <v>41</v>
      </c>
      <c r="I28" s="91">
        <v>38</v>
      </c>
      <c r="J28" s="91">
        <v>12</v>
      </c>
      <c r="K28" s="91"/>
      <c r="L28" s="101">
        <f t="shared" si="0"/>
        <v>17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1</v>
      </c>
      <c r="F29" s="91">
        <v>1</v>
      </c>
      <c r="G29" s="91"/>
      <c r="H29" s="91">
        <v>1</v>
      </c>
      <c r="I29" s="91">
        <v>1</v>
      </c>
      <c r="J29" s="91"/>
      <c r="K29" s="91"/>
      <c r="L29" s="101">
        <f t="shared" si="0"/>
        <v>0</v>
      </c>
    </row>
    <row r="30" spans="1:12" ht="24" customHeight="1">
      <c r="A30" s="154"/>
      <c r="B30" s="151" t="s">
        <v>37</v>
      </c>
      <c r="C30" s="152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 t="shared" si="0"/>
        <v>0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12</v>
      </c>
      <c r="F33" s="91">
        <v>8</v>
      </c>
      <c r="G33" s="91">
        <v>1</v>
      </c>
      <c r="H33" s="91">
        <v>12</v>
      </c>
      <c r="I33" s="91">
        <v>3</v>
      </c>
      <c r="J33" s="91"/>
      <c r="K33" s="91"/>
      <c r="L33" s="101">
        <f t="shared" si="0"/>
        <v>4</v>
      </c>
    </row>
    <row r="34" spans="1:12" ht="39" customHeight="1">
      <c r="A34" s="154"/>
      <c r="B34" s="151" t="s">
        <v>154</v>
      </c>
      <c r="C34" s="152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54"/>
      <c r="B35" s="151" t="s">
        <v>193</v>
      </c>
      <c r="C35" s="152"/>
      <c r="D35" s="43">
        <v>30</v>
      </c>
      <c r="E35" s="91"/>
      <c r="F35" s="91"/>
      <c r="G35" s="91"/>
      <c r="H35" s="91"/>
      <c r="I35" s="91"/>
      <c r="J35" s="91"/>
      <c r="K35" s="91"/>
      <c r="L35" s="101">
        <f t="shared" si="0"/>
        <v>0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469</v>
      </c>
      <c r="F37" s="91">
        <v>337</v>
      </c>
      <c r="G37" s="91">
        <v>2</v>
      </c>
      <c r="H37" s="91">
        <v>122</v>
      </c>
      <c r="I37" s="91">
        <v>89</v>
      </c>
      <c r="J37" s="91">
        <v>347</v>
      </c>
      <c r="K37" s="91">
        <v>30</v>
      </c>
      <c r="L37" s="101">
        <f t="shared" si="0"/>
        <v>132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343</v>
      </c>
      <c r="F38" s="91">
        <v>252</v>
      </c>
      <c r="G38" s="91"/>
      <c r="H38" s="91">
        <v>324</v>
      </c>
      <c r="I38" s="91" t="s">
        <v>183</v>
      </c>
      <c r="J38" s="91">
        <v>19</v>
      </c>
      <c r="K38" s="91"/>
      <c r="L38" s="101">
        <f t="shared" si="0"/>
        <v>91</v>
      </c>
    </row>
    <row r="39" spans="1:12" ht="16.5" customHeight="1">
      <c r="A39" s="157"/>
      <c r="B39" s="155" t="s">
        <v>53</v>
      </c>
      <c r="C39" s="156"/>
      <c r="D39" s="43">
        <v>34</v>
      </c>
      <c r="E39" s="91"/>
      <c r="F39" s="91"/>
      <c r="G39" s="91"/>
      <c r="H39" s="91"/>
      <c r="I39" s="91" t="s">
        <v>183</v>
      </c>
      <c r="J39" s="91"/>
      <c r="K39" s="91"/>
      <c r="L39" s="101">
        <f t="shared" si="0"/>
        <v>0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18</v>
      </c>
      <c r="F40" s="91">
        <v>15</v>
      </c>
      <c r="G40" s="91"/>
      <c r="H40" s="91">
        <v>13</v>
      </c>
      <c r="I40" s="91">
        <v>7</v>
      </c>
      <c r="J40" s="91">
        <v>5</v>
      </c>
      <c r="K40" s="91"/>
      <c r="L40" s="101">
        <f t="shared" si="0"/>
        <v>3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361</v>
      </c>
      <c r="F41" s="91">
        <f aca="true" t="shared" si="2" ref="F41:K41">F38+F40</f>
        <v>267</v>
      </c>
      <c r="G41" s="91">
        <f t="shared" si="2"/>
        <v>0</v>
      </c>
      <c r="H41" s="91">
        <f t="shared" si="2"/>
        <v>337</v>
      </c>
      <c r="I41" s="91">
        <f>I40</f>
        <v>7</v>
      </c>
      <c r="J41" s="91">
        <f t="shared" si="2"/>
        <v>24</v>
      </c>
      <c r="K41" s="91">
        <f t="shared" si="2"/>
        <v>0</v>
      </c>
      <c r="L41" s="101">
        <f t="shared" si="0"/>
        <v>94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932</v>
      </c>
      <c r="F42" s="91">
        <f aca="true" t="shared" si="3" ref="F42:K42">F14+F22+F37+F41</f>
        <v>698</v>
      </c>
      <c r="G42" s="91">
        <f t="shared" si="3"/>
        <v>3</v>
      </c>
      <c r="H42" s="91">
        <f t="shared" si="3"/>
        <v>518</v>
      </c>
      <c r="I42" s="91">
        <f t="shared" si="3"/>
        <v>130</v>
      </c>
      <c r="J42" s="91">
        <f t="shared" si="3"/>
        <v>414</v>
      </c>
      <c r="K42" s="91">
        <f t="shared" si="3"/>
        <v>33</v>
      </c>
      <c r="L42" s="101">
        <f t="shared" si="0"/>
        <v>234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&amp;LE04AA3EC&amp;CФорма № 1-мзс, Підрозділ: Козівський районний суд Тернопільської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/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/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8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>
        <v>3</v>
      </c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>
        <v>1</v>
      </c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/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/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/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/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/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/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4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/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>
        <v>1</v>
      </c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1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3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/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3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/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/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/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/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/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/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45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16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/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16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/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/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/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&amp;LE04AA3EC&amp;CФорма № 1-мзс, Підрозділ: Козівський районний суд Тернопільської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1">
      <selection activeCell="I28" sqref="I2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16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9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7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/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7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/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/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/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/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/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>
        <v>3</v>
      </c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/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20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/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26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/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/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/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/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24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/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/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/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/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/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10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328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141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/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14439508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1757719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>
        <v>1</v>
      </c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/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44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2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92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357123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23060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3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56</v>
      </c>
      <c r="F58" s="96">
        <v>3</v>
      </c>
      <c r="G58" s="96"/>
      <c r="H58" s="96"/>
      <c r="I58" s="96"/>
    </row>
    <row r="59" spans="1:9" ht="13.5" customHeight="1">
      <c r="A59" s="254" t="s">
        <v>33</v>
      </c>
      <c r="B59" s="254"/>
      <c r="C59" s="254"/>
      <c r="D59" s="254"/>
      <c r="E59" s="96"/>
      <c r="F59" s="96"/>
      <c r="G59" s="96"/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30</v>
      </c>
      <c r="F60" s="96">
        <v>89</v>
      </c>
      <c r="G60" s="96">
        <v>3</v>
      </c>
      <c r="H60" s="96"/>
      <c r="I60" s="96"/>
    </row>
    <row r="61" spans="1:9" ht="13.5" customHeight="1">
      <c r="A61" s="181" t="s">
        <v>118</v>
      </c>
      <c r="B61" s="181"/>
      <c r="C61" s="181"/>
      <c r="D61" s="181"/>
      <c r="E61" s="96">
        <v>225</v>
      </c>
      <c r="F61" s="96">
        <v>112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&amp;LE04AA3EC&amp;CФорма № 1-мзс, Підрозділ: Козівський районний суд Тернопільської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2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0.07971014492753623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0.125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0.08645533141210375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0.7421203438395415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518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932</v>
      </c>
    </row>
    <row r="11" spans="1:4" ht="16.5" customHeight="1">
      <c r="A11" s="206" t="s">
        <v>68</v>
      </c>
      <c r="B11" s="208"/>
      <c r="C11" s="14">
        <v>9</v>
      </c>
      <c r="D11" s="94">
        <v>94</v>
      </c>
    </row>
    <row r="12" spans="1:4" ht="16.5" customHeight="1">
      <c r="A12" s="299" t="s">
        <v>113</v>
      </c>
      <c r="B12" s="299"/>
      <c r="C12" s="14">
        <v>10</v>
      </c>
      <c r="D12" s="94">
        <v>21</v>
      </c>
    </row>
    <row r="13" spans="1:4" ht="16.5" customHeight="1">
      <c r="A13" s="299" t="s">
        <v>33</v>
      </c>
      <c r="B13" s="299"/>
      <c r="C13" s="14">
        <v>11</v>
      </c>
      <c r="D13" s="94"/>
    </row>
    <row r="14" spans="1:4" ht="16.5" customHeight="1">
      <c r="A14" s="299" t="s">
        <v>114</v>
      </c>
      <c r="B14" s="299"/>
      <c r="C14" s="14">
        <v>12</v>
      </c>
      <c r="D14" s="94">
        <v>179</v>
      </c>
    </row>
    <row r="15" spans="1:4" ht="16.5" customHeight="1">
      <c r="A15" s="299" t="s">
        <v>118</v>
      </c>
      <c r="B15" s="299"/>
      <c r="C15" s="14">
        <v>13</v>
      </c>
      <c r="D15" s="94">
        <v>77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195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196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 t="s">
        <v>197</v>
      </c>
      <c r="D23" s="301"/>
    </row>
    <row r="24" spans="1:4" ht="12.75">
      <c r="A24" s="69" t="s">
        <v>110</v>
      </c>
      <c r="B24" s="88"/>
      <c r="C24" s="302" t="s">
        <v>198</v>
      </c>
      <c r="D24" s="302"/>
    </row>
    <row r="25" spans="1:4" ht="12.75">
      <c r="A25" s="68" t="s">
        <v>111</v>
      </c>
      <c r="B25" s="89"/>
      <c r="C25" s="302" t="s">
        <v>199</v>
      </c>
      <c r="D25" s="302"/>
    </row>
    <row r="26" ht="15.75" customHeight="1"/>
    <row r="27" spans="3:4" ht="12.75" customHeight="1">
      <c r="C27" s="298" t="s">
        <v>200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&amp;LE04AA3EC&amp;CФорма № 1-мзс, Підрозділ: Козівський районний суд Тернопільської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Paradise</cp:lastModifiedBy>
  <cp:lastPrinted>2017-03-20T11:40:40Z</cp:lastPrinted>
  <dcterms:created xsi:type="dcterms:W3CDTF">2004-04-20T14:33:35Z</dcterms:created>
  <dcterms:modified xsi:type="dcterms:W3CDTF">2017-09-06T08:43:56Z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1-мзс_00600_2.2017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E04AA3EC</vt:lpwstr>
  </property>
  <property fmtid="{D5CDD505-2E9C-101B-9397-08002B2CF9AE}" pid="9" name="Підрозділ">
    <vt:lpwstr>Козівський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