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<sst xmlns="http://schemas.openxmlformats.org/spreadsheetml/2006/main" count="267" uniqueCount="201">
  <si>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</si>
  <si>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</si>
  <si>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</si>
  <si>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</si>
  <si>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</si>
  <si>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</si>
  <si>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</si>
  <si>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</si>
  <si>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</si>
  <si>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</si>
  <si>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</si>
  <si>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</si>
  <si>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</si>
  <si>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</si>
  <si>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</si>
  <si>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</si>
  <si>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</si>
  <si>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</si>
  <si>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</si>
  <si>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</si>
  <si>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</si>
  <si>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</si>
  <si>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</si>
  <si>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</si>
  <si>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</si>
  <si>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</si>
  <si>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</si>
  <si>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</si>
  <si>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</si>
  <si>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</si>
  <si>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</si>
  <si>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</si>
  <si>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</si>
  <si>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</si>
  <si>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</si>
  <si>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</si>
  <si>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</si>
  <si>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</si>
  <si>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</si>
  <si>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</si>
  <si>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</si>
  <si>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</si>
  <si>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</si>
  <si>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</si>
  <si>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</si>
  <si>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</si>
  <si>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</si>
  <si>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</si>
  <si>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</si>
  <si>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</si>
  <si>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</si>
  <si>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</si>
  <si>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</si>
  <si>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</si>
  <si>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</si>
  <si>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</si>
  <si>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</si>
  <si>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</si>
  <si>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</si>
  <si>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</si>
  <si>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</si>
  <si>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</si>
  <si>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</si>
  <si>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</si>
  <si>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</si>
  <si>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</si>
  <si>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</si>
  <si>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</si>
  <si>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</si>
  <si>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</si>
  <si>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</si>
  <si>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</si>
  <si>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</si>
  <si>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</si>
  <si>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</si>
  <si>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</si>
  <si>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</si>
  <si>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</si>
  <si>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</si>
  <si>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</si>
  <si>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</si>
  <si>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</si>
  <si>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</si>
  <si>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</si>
  <si>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</si>
  <si>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</si>
  <si>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</si>
  <si>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</si>
  <si>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</si>
  <si>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</si>
  <si>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</si>
  <si>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</si>
  <si>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</si>
  <si>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</si>
  <si>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</si>
  <si>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</si>
  <si>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</si>
  <si>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</si>
  <si>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</si>
  <si>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</si>
  <si>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</si>
  <si>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</si>
  <si>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</si>
  <si>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</si>
  <si>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</si>
  <si>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</si>
  <si>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</si>
  <si>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</si>
  <si>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</si>
  <si>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</si>
  <si>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</si>
  <si>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</si>
  <si>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</si>
  <si>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</si>
  <si>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</si>
  <si>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</si>
  <si>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</si>
  <si>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</si>
  <si>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</si>
  <si>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</si>
  <si>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</si>
  <si>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</si>
  <si>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</si>
  <si>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</si>
  <si>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</si>
  <si>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</si>
  <si>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</si>
  <si>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</si>
  <si>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</si>
  <si>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</si>
  <si>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</si>
  <si>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</si>
  <si>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</si>
  <si>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</si>
  <si>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</si>
  <si>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</si>
  <si>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</si>
  <si>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</si>
  <si>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</si>
  <si>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</si>
  <si>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</si>
  <si>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</si>
  <si>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</si>
  <si>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</si>
  <si>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</si>
  <si>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</si>
  <si>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</si>
  <si>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</si>
  <si>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</si>
  <si>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</si>
  <si>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</si>
  <si>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</si>
  <si>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</si>
  <si>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</si>
  <si>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</si>
  <si>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</si>
  <si>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</si>
  <si>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</si>
  <si>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</si>
  <si>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</si>
  <si>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</si>
  <si>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</si>
  <si>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</si>
  <si>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</si>
  <si>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</si>
  <si>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</si>
  <si>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</si>
  <si>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</si>
  <si>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</si>
  <si>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</si>
  <si>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</si>
  <si>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</si>
  <si>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</si>
  <si>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</si>
  <si>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</si>
  <si>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</si>
  <si>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</si>
  <si>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</si>
  <si>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</si>
  <si>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</si>
  <si>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</si>
  <si>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</si>
  <si>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</si>
  <si>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</si>
  <si>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</si>
  <si>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</si>
  <si>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</si>
  <si>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</si>
  <si>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</si>
  <si>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</si>
  <si>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</si>
  <si>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Козівський районний суд Тернопільської області</t>
  </si>
  <si>
    <t>47600.смт. Козова.вул. Гвардійська 2</t>
  </si>
  <si>
    <t>Доручення судів України / іноземних судів</t>
  </si>
  <si>
    <t xml:space="preserve">Розглянуто справ судом присяжних </t>
  </si>
  <si>
    <t>О.Б. Гриновець</t>
  </si>
  <si>
    <t>Ю.М. Бойко</t>
  </si>
  <si>
    <t>(03547)2-11-96</t>
  </si>
  <si>
    <t>(03547)2-20-14</t>
  </si>
  <si>
    <t>inbox@kz.te.court.gov.ua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</si>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</sst>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&amp;LACEC94CA&amp;C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41</v>
      </c>
      <c r="F6" s="90">
        <v>41</v>
      </c>
      <c r="G6" s="90"/>
      <c r="H6" s="90">
        <v>32</v>
      </c>
      <c r="I6" s="90" t="s">
        <v>183</v>
      </c>
      <c r="J6" s="90">
        <v>9</v>
      </c>
      <c r="K6" s="91"/>
      <c r="L6" s="101">
        <f>E6-F6</f>
        <v>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102</v>
      </c>
      <c r="F7" s="90">
        <v>100</v>
      </c>
      <c r="G7" s="90">
        <v>2</v>
      </c>
      <c r="H7" s="90">
        <v>101</v>
      </c>
      <c r="I7" s="90">
        <v>88</v>
      </c>
      <c r="J7" s="90">
        <v>1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36</v>
      </c>
      <c r="F9" s="90">
        <v>35</v>
      </c>
      <c r="G9" s="90">
        <v>1</v>
      </c>
      <c r="H9" s="90">
        <v>25</v>
      </c>
      <c r="I9" s="90">
        <v>15</v>
      </c>
      <c r="J9" s="90">
        <v>11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3</v>
      </c>
      <c r="G10" s="90"/>
      <c r="H10" s="90">
        <v>2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182</v>
      </c>
      <c r="F14" s="105">
        <f>SUM(F6:F13)</f>
        <v>179</v>
      </c>
      <c r="G14" s="105">
        <f>SUM(G6:G13)</f>
        <v>3</v>
      </c>
      <c r="H14" s="105">
        <f>SUM(H6:H13)</f>
        <v>160</v>
      </c>
      <c r="I14" s="105">
        <f>SUM(I6:I13)</f>
        <v>103</v>
      </c>
      <c r="J14" s="105">
        <f>SUM(J6:J13)</f>
        <v>22</v>
      </c>
      <c r="K14" s="105">
        <f>SUM(K6:K13)</f>
        <v>0</v>
      </c>
      <c r="L14" s="101">
        <f>E14-F14</f>
        <v>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32</v>
      </c>
      <c r="F15" s="92">
        <v>25</v>
      </c>
      <c r="G15" s="92"/>
      <c r="H15" s="92">
        <v>30</v>
      </c>
      <c r="I15" s="92">
        <v>30</v>
      </c>
      <c r="J15" s="92">
        <v>2</v>
      </c>
      <c r="K15" s="91"/>
      <c r="L15" s="101">
        <f>E15-F15</f>
        <v>7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35</v>
      </c>
      <c r="F16" s="92">
        <v>30</v>
      </c>
      <c r="G16" s="92"/>
      <c r="H16" s="92">
        <v>3</v>
      </c>
      <c r="I16" s="92">
        <v>3</v>
      </c>
      <c r="J16" s="92">
        <v>32</v>
      </c>
      <c r="K16" s="91">
        <v>9</v>
      </c>
      <c r="L16" s="101">
        <f>E16-F16</f>
        <v>5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37</v>
      </c>
      <c r="F22" s="91">
        <v>32</v>
      </c>
      <c r="G22" s="91"/>
      <c r="H22" s="91">
        <v>3</v>
      </c>
      <c r="I22" s="91">
        <v>3</v>
      </c>
      <c r="J22" s="91">
        <v>34</v>
      </c>
      <c r="K22" s="91">
        <v>9</v>
      </c>
      <c r="L22" s="101">
        <f>E22-F22</f>
        <v>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489</v>
      </c>
      <c r="F25" s="91">
        <v>389</v>
      </c>
      <c r="G25" s="91"/>
      <c r="H25" s="91">
        <v>478</v>
      </c>
      <c r="I25" s="91">
        <v>460</v>
      </c>
      <c r="J25" s="91">
        <v>11</v>
      </c>
      <c r="K25" s="91"/>
      <c r="L25" s="101">
        <f>E25-F25</f>
        <v>100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571</v>
      </c>
      <c r="F26" s="91">
        <v>463</v>
      </c>
      <c r="G26" s="91">
        <v>2</v>
      </c>
      <c r="H26" s="91">
        <v>243</v>
      </c>
      <c r="I26" s="91">
        <v>195</v>
      </c>
      <c r="J26" s="91">
        <v>328</v>
      </c>
      <c r="K26" s="91">
        <v>45</v>
      </c>
      <c r="L26" s="101">
        <f>E26-F26</f>
        <v>108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90</v>
      </c>
      <c r="F27" s="91">
        <v>73</v>
      </c>
      <c r="G27" s="91"/>
      <c r="H27" s="91">
        <v>85</v>
      </c>
      <c r="I27" s="91">
        <v>80</v>
      </c>
      <c r="J27" s="91">
        <v>5</v>
      </c>
      <c r="K27" s="91"/>
      <c r="L27" s="101">
        <f>E27-F27</f>
        <v>17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97</v>
      </c>
      <c r="F28" s="91">
        <v>80</v>
      </c>
      <c r="G28" s="91"/>
      <c r="H28" s="91">
        <v>65</v>
      </c>
      <c r="I28" s="91">
        <v>60</v>
      </c>
      <c r="J28" s="91">
        <v>32</v>
      </c>
      <c r="K28" s="91"/>
      <c r="L28" s="101">
        <f>E28-F28</f>
        <v>17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2</v>
      </c>
      <c r="G29" s="91"/>
      <c r="H29" s="91">
        <v>2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</v>
      </c>
      <c r="F32" s="91">
        <v>2</v>
      </c>
      <c r="G32" s="91"/>
      <c r="H32" s="91">
        <v>1</v>
      </c>
      <c r="I32" s="91"/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25</v>
      </c>
      <c r="F33" s="91">
        <v>21</v>
      </c>
      <c r="G33" s="91">
        <v>2</v>
      </c>
      <c r="H33" s="91">
        <v>24</v>
      </c>
      <c r="I33" s="91">
        <v>4</v>
      </c>
      <c r="J33" s="91">
        <v>1</v>
      </c>
      <c r="K33" s="91"/>
      <c r="L33" s="101">
        <f>E33-F33</f>
        <v>4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737</v>
      </c>
      <c r="F37" s="91">
        <v>605</v>
      </c>
      <c r="G37" s="91">
        <v>4</v>
      </c>
      <c r="H37" s="91">
        <v>359</v>
      </c>
      <c r="I37" s="91">
        <v>261</v>
      </c>
      <c r="J37" s="91">
        <v>378</v>
      </c>
      <c r="K37" s="91">
        <v>45</v>
      </c>
      <c r="L37" s="101">
        <f>E37-F37</f>
        <v>132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646</v>
      </c>
      <c r="F38" s="91">
        <v>555</v>
      </c>
      <c r="G38" s="91"/>
      <c r="H38" s="91">
        <v>599</v>
      </c>
      <c r="I38" s="91" t="s">
        <v>183</v>
      </c>
      <c r="J38" s="91">
        <v>47</v>
      </c>
      <c r="K38" s="91"/>
      <c r="L38" s="101">
        <f>E38-F38</f>
        <v>91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28</v>
      </c>
      <c r="F40" s="91">
        <v>25</v>
      </c>
      <c r="G40" s="91"/>
      <c r="H40" s="91">
        <v>19</v>
      </c>
      <c r="I40" s="91">
        <v>10</v>
      </c>
      <c r="J40" s="91">
        <v>9</v>
      </c>
      <c r="K40" s="91"/>
      <c r="L40" s="101">
        <f>E40-F40</f>
        <v>3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674</v>
      </c>
      <c r="F41" s="91">
        <f aca="true" t="shared" si="0" ref="F41:K41">F38+F40</f>
        <v>580</v>
      </c>
      <c r="G41" s="91">
        <f t="shared" si="0"/>
        <v>0</v>
      </c>
      <c r="H41" s="91">
        <f t="shared" si="0"/>
        <v>618</v>
      </c>
      <c r="I41" s="91">
        <f>I40</f>
        <v>10</v>
      </c>
      <c r="J41" s="91">
        <f t="shared" si="0"/>
        <v>56</v>
      </c>
      <c r="K41" s="91">
        <f t="shared" si="0"/>
        <v>0</v>
      </c>
      <c r="L41" s="101">
        <f>E41-F41</f>
        <v>94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1630</v>
      </c>
      <c r="F42" s="91">
        <f aca="true" t="shared" si="1" ref="F42:K42">F14+F22+F37+F41</f>
        <v>1396</v>
      </c>
      <c r="G42" s="91">
        <f t="shared" si="1"/>
        <v>7</v>
      </c>
      <c r="H42" s="91">
        <f t="shared" si="1"/>
        <v>1140</v>
      </c>
      <c r="I42" s="91">
        <f t="shared" si="1"/>
        <v>377</v>
      </c>
      <c r="J42" s="91">
        <f t="shared" si="1"/>
        <v>490</v>
      </c>
      <c r="K42" s="91">
        <f t="shared" si="1"/>
        <v>54</v>
      </c>
      <c r="L42" s="101">
        <f>E42-F42</f>
        <v>234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&amp;LACEC94CA&amp;CФорма № 1-мзс, Підрозділ: Козівський районний суд Тернопільської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18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2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7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76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45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27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3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&amp;LACEC94CA&amp;CФорма № 1-мзс, Підрозділ: Козівський районний суд Тернопільської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3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/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579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158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15704444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2811481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147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8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262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3216850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72278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155</v>
      </c>
      <c r="F58" s="96">
        <v>5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/>
      <c r="F59" s="96">
        <v>1</v>
      </c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70</v>
      </c>
      <c r="F60" s="96">
        <v>244</v>
      </c>
      <c r="G60" s="96">
        <v>45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502</v>
      </c>
      <c r="F61" s="96">
        <v>116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&amp;LACEC94CA&amp;CФорма № 1-мзс, Підрозділ: Козівський районний суд Тернопільської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0.11020408163265306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0.2647058823529412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0.11904761904761904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0.8166189111747851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1140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1630</v>
      </c>
    </row>
    <row r="11" spans="1:4" ht="16.5" customHeight="1">
      <c r="A11" s="189" t="s">
        <v>68</v>
      </c>
      <c r="B11" s="191"/>
      <c r="C11" s="14">
        <v>9</v>
      </c>
      <c r="D11" s="94">
        <v>103</v>
      </c>
    </row>
    <row r="12" spans="1:4" ht="16.5" customHeight="1">
      <c r="A12" s="294" t="s">
        <v>113</v>
      </c>
      <c r="B12" s="294"/>
      <c r="C12" s="14">
        <v>10</v>
      </c>
      <c r="D12" s="94">
        <v>18</v>
      </c>
    </row>
    <row r="13" spans="1:4" ht="16.5" customHeight="1">
      <c r="A13" s="294" t="s">
        <v>33</v>
      </c>
      <c r="B13" s="294"/>
      <c r="C13" s="14">
        <v>11</v>
      </c>
      <c r="D13" s="94">
        <v>358</v>
      </c>
    </row>
    <row r="14" spans="1:4" ht="16.5" customHeight="1">
      <c r="A14" s="294" t="s">
        <v>114</v>
      </c>
      <c r="B14" s="294"/>
      <c r="C14" s="14">
        <v>12</v>
      </c>
      <c r="D14" s="94">
        <v>224</v>
      </c>
    </row>
    <row r="15" spans="1:4" ht="16.5" customHeight="1">
      <c r="A15" s="294" t="s">
        <v>118</v>
      </c>
      <c r="B15" s="294"/>
      <c r="C15" s="14">
        <v>13</v>
      </c>
      <c r="D15" s="94">
        <v>54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&amp;LACEC94CA&amp;CФорма № 1-мзс, Підрозділ: Козівський районний суд Тернопільської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2017-03-20T11:40:40Z</cp:lastPrinted>
  <dcterms:created xsi:type="dcterms:W3CDTF">2004-04-20T14:33:35Z</dcterms:created>
  <dcterms:modified xsi:type="dcterms:W3CDTF">2018-01-12T14:42:23Z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1-мзс_00600_4.2017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ACEC94CA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